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agilbert/Downloads/"/>
    </mc:Choice>
  </mc:AlternateContent>
  <xr:revisionPtr revIDLastSave="0" documentId="8_{7BAAD062-D8F1-504F-B44D-192670DF8802}" xr6:coauthVersionLast="43" xr6:coauthVersionMax="43" xr10:uidLastSave="{00000000-0000-0000-0000-000000000000}"/>
  <bookViews>
    <workbookView xWindow="0" yWindow="460" windowWidth="23040" windowHeight="9400" xr2:uid="{00000000-000D-0000-FFFF-FFFF00000000}"/>
  </bookViews>
  <sheets>
    <sheet name="Projectio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H4" i="2" l="1"/>
  <c r="C3" i="2" l="1"/>
  <c r="C6" i="2" s="1"/>
  <c r="D3" i="2" l="1"/>
  <c r="E3" i="2" l="1"/>
  <c r="D6" i="2"/>
  <c r="H7" i="2"/>
  <c r="D10" i="2" s="1"/>
  <c r="F3" i="2" l="1"/>
  <c r="E6" i="2"/>
  <c r="C10" i="2"/>
  <c r="G3" i="2" l="1"/>
  <c r="F6" i="2"/>
  <c r="H3" i="2" l="1"/>
  <c r="G6" i="2"/>
  <c r="H6" i="2"/>
  <c r="E10" i="2" s="1"/>
  <c r="F10" i="2" s="1"/>
  <c r="G15" i="2" s="1"/>
  <c r="E15" i="2" l="1"/>
  <c r="F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Schoeneck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Jennifer Schoeneck:</t>
        </r>
        <r>
          <rPr>
            <sz val="9"/>
            <color indexed="81"/>
            <rFont val="Tahoma"/>
            <family val="2"/>
          </rPr>
          <t xml:space="preserve">
Number of employees currently employed by your company prior to applying for Cal Competes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<sst xmlns="http://schemas.openxmlformats.org/spreadsheetml/2006/main" count="23" uniqueCount="23">
  <si>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Total Wage Value </t>
  </si>
  <si>
    <t xml:space="preserve">Total Investment </t>
  </si>
  <si>
    <t xml:space="preserve">Combined Value </t>
  </si>
  <si>
    <t xml:space="preserve">Total New Hires </t>
  </si>
  <si>
    <t>Year 1</t>
  </si>
  <si>
    <t>Year 2</t>
  </si>
  <si>
    <t xml:space="preserve">Year 3 </t>
  </si>
  <si>
    <t xml:space="preserve">Year 4 </t>
  </si>
  <si>
    <t>Year 5</t>
  </si>
  <si>
    <t xml:space="preserve">Total </t>
  </si>
  <si>
    <t>Credit</t>
  </si>
  <si>
    <t>Cost Benefit Ratio</t>
  </si>
  <si>
    <t>Base Year</t>
  </si>
  <si>
    <t>Total California Full-Time Employees</t>
  </si>
  <si>
    <t>Investments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</si>
  <si>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Replace the highlighted numerical values with values that reflect your company's anticipated growth to view an aggressive and conservative ratio for the Cal Competes application.</t>
    </r>
  </si>
  <si>
    <t>DO NOT EDIT RED ROWS</t>
  </si>
  <si>
    <t>Number of New Hires in that Year</t>
  </si>
  <si>
    <t>Average Annual Wage of CA Full-Time Employees Hired</t>
  </si>
  <si>
    <t>Total Wages from New Annual Full-Time  Employees for the remainder of the 5 year program</t>
  </si>
  <si>
    <t xml:space="preserve">Aggressive Ratio (10%) </t>
  </si>
  <si>
    <t>Conservative Ratio (1%)</t>
  </si>
  <si>
    <t>5%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</si>
</sst>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0" applyNumberFormat="1"/>
    <xf numFmtId="6" fontId="0" fillId="0" borderId="0" xfId="0" applyNumberFormat="1"/>
    <xf numFmtId="0" fontId="1" fillId="0" borderId="0" xfId="0" applyFont="1"/>
    <xf numFmtId="0" fontId="2" fillId="0" borderId="2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65" fontId="5" fillId="0" borderId="1" xfId="0" applyNumberFormat="1" applyFont="1" applyBorder="1"/>
    <xf numFmtId="165" fontId="6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0" xfId="0" applyNumberFormat="1" applyFont="1"/>
    <xf numFmtId="165" fontId="5" fillId="0" borderId="0" xfId="0" applyNumberFormat="1" applyFont="1"/>
    <xf numFmtId="44" fontId="5" fillId="0" borderId="0" xfId="0" applyNumberFormat="1" applyFont="1"/>
    <xf numFmtId="0" fontId="6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6" fillId="0" borderId="1" xfId="0" applyFont="1" applyFill="1" applyBorder="1"/>
    <xf numFmtId="0" fontId="0" fillId="0" borderId="0" xfId="0" applyFill="1"/>
    <xf numFmtId="0" fontId="5" fillId="0" borderId="1" xfId="0" applyFont="1" applyFill="1" applyBorder="1"/>
    <xf numFmtId="3" fontId="0" fillId="0" borderId="0" xfId="0" applyNumberFormat="1"/>
    <xf numFmtId="0" fontId="5" fillId="0" borderId="3" xfId="0" applyFont="1" applyFill="1" applyBorder="1"/>
    <xf numFmtId="0" fontId="0" fillId="2" borderId="3" xfId="0" applyFill="1" applyBorder="1"/>
    <xf numFmtId="165" fontId="0" fillId="2" borderId="3" xfId="0" applyNumberFormat="1" applyFill="1" applyBorder="1"/>
    <xf numFmtId="165" fontId="5" fillId="0" borderId="3" xfId="0" applyNumberFormat="1" applyFont="1" applyBorder="1"/>
    <xf numFmtId="0" fontId="2" fillId="0" borderId="4" xfId="0" applyFont="1" applyBorder="1"/>
    <xf numFmtId="9" fontId="1" fillId="0" borderId="0" xfId="0" applyNumberFormat="1" applyFont="1"/>
    <xf numFmtId="44" fontId="5" fillId="0" borderId="0" xfId="1" applyFont="1"/>
    <xf numFmtId="0" fontId="0" fillId="2" borderId="0" xfId="0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D23" sqref="D23"/>
    </sheetView>
  </sheetViews>
  <sheetFormatPr baseColWidth="10" defaultColWidth="8.83203125" defaultRowHeight="15" x14ac:dyDescent="0.2"/>
  <cols>
    <col min="1" max="1" width="36.5" customWidth="1"/>
    <col min="2" max="2" width="31.83203125" customWidth="1"/>
    <col min="3" max="3" width="18" customWidth="1"/>
    <col min="4" max="4" width="21.6640625" customWidth="1"/>
    <col min="5" max="5" width="21.83203125" customWidth="1"/>
    <col min="6" max="6" width="20.83203125" customWidth="1"/>
    <col min="7" max="7" width="21.33203125" customWidth="1"/>
    <col min="8" max="8" width="19.33203125" customWidth="1"/>
  </cols>
  <sheetData>
    <row r="1" spans="1:8" ht="46" customHeight="1" x14ac:dyDescent="0.2">
      <c r="A1" s="34" t="s">
        <v>15</v>
      </c>
      <c r="B1" s="34"/>
      <c r="C1" s="34"/>
      <c r="D1" s="16" t="s">
        <v>16</v>
      </c>
    </row>
    <row r="2" spans="1:8" x14ac:dyDescent="0.2">
      <c r="B2" s="3" t="s">
        <v>12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31" t="s">
        <v>9</v>
      </c>
    </row>
    <row r="3" spans="1:8" ht="16" x14ac:dyDescent="0.2">
      <c r="A3" s="5" t="s">
        <v>13</v>
      </c>
      <c r="B3" s="8">
        <v>15</v>
      </c>
      <c r="C3" s="25">
        <f>B3+C4</f>
        <v>20</v>
      </c>
      <c r="D3" s="25">
        <f>C3+D4</f>
        <v>22</v>
      </c>
      <c r="E3" s="25">
        <f t="shared" ref="E3:G3" si="0">D3+E4</f>
        <v>24</v>
      </c>
      <c r="F3" s="25">
        <f t="shared" si="0"/>
        <v>26</v>
      </c>
      <c r="G3" s="27">
        <f t="shared" si="0"/>
        <v>28</v>
      </c>
      <c r="H3" s="20">
        <f>G3</f>
        <v>28</v>
      </c>
    </row>
    <row r="4" spans="1:8" s="24" customFormat="1" ht="16" x14ac:dyDescent="0.2">
      <c r="A4" s="21" t="s">
        <v>17</v>
      </c>
      <c r="B4" s="22"/>
      <c r="C4" s="9">
        <v>5</v>
      </c>
      <c r="D4" s="9">
        <v>2</v>
      </c>
      <c r="E4" s="9">
        <v>2</v>
      </c>
      <c r="F4" s="9">
        <v>2</v>
      </c>
      <c r="G4" s="28">
        <v>2</v>
      </c>
      <c r="H4" s="23">
        <f>SUM(C4:G4,)</f>
        <v>13</v>
      </c>
    </row>
    <row r="5" spans="1:8" ht="32" x14ac:dyDescent="0.2">
      <c r="A5" s="5" t="s">
        <v>18</v>
      </c>
      <c r="B5" s="6"/>
      <c r="C5" s="10">
        <v>75000</v>
      </c>
      <c r="D5" s="10">
        <v>75000</v>
      </c>
      <c r="E5" s="10">
        <v>75000</v>
      </c>
      <c r="F5" s="10">
        <v>75000</v>
      </c>
      <c r="G5" s="29">
        <v>75000</v>
      </c>
      <c r="H5" s="14"/>
    </row>
    <row r="6" spans="1:8" ht="48" x14ac:dyDescent="0.2">
      <c r="A6" s="11" t="s">
        <v>19</v>
      </c>
      <c r="B6" s="12"/>
      <c r="C6" s="13">
        <f>(C5*(C3-B3)*5)</f>
        <v>1875000</v>
      </c>
      <c r="D6" s="13">
        <f>(D5*(D3-C3)*4)</f>
        <v>600000</v>
      </c>
      <c r="E6" s="13">
        <f>(E5*(E3-D3)*3)</f>
        <v>450000</v>
      </c>
      <c r="F6" s="13">
        <f>(F5*(F3-E3)*2)</f>
        <v>300000</v>
      </c>
      <c r="G6" s="30">
        <f>(G5*(G3-F3)*1)</f>
        <v>150000</v>
      </c>
      <c r="H6" s="14">
        <f>SUM(C6:G6)</f>
        <v>3375000</v>
      </c>
    </row>
    <row r="7" spans="1:8" ht="16" x14ac:dyDescent="0.2">
      <c r="A7" s="5" t="s">
        <v>14</v>
      </c>
      <c r="B7" s="7"/>
      <c r="C7" s="10">
        <v>500000</v>
      </c>
      <c r="D7" s="10">
        <v>100000</v>
      </c>
      <c r="E7" s="10">
        <v>45000</v>
      </c>
      <c r="F7" s="10">
        <v>0</v>
      </c>
      <c r="G7" s="29">
        <v>0</v>
      </c>
      <c r="H7" s="14">
        <f>SUM(C7:G7)</f>
        <v>645000</v>
      </c>
    </row>
    <row r="9" spans="1:8" x14ac:dyDescent="0.2">
      <c r="C9" s="3" t="s">
        <v>3</v>
      </c>
      <c r="D9" s="3" t="s">
        <v>1</v>
      </c>
      <c r="E9" s="3" t="s">
        <v>0</v>
      </c>
      <c r="F9" s="3" t="s">
        <v>2</v>
      </c>
    </row>
    <row r="10" spans="1:8" x14ac:dyDescent="0.2">
      <c r="C10" s="15">
        <f>H4</f>
        <v>13</v>
      </c>
      <c r="D10" s="17">
        <f>H7</f>
        <v>645000</v>
      </c>
      <c r="E10" s="18">
        <f>H6</f>
        <v>3375000</v>
      </c>
      <c r="F10" s="17">
        <f>D10+E10</f>
        <v>4020000</v>
      </c>
    </row>
    <row r="13" spans="1:8" x14ac:dyDescent="0.2">
      <c r="D13" s="3"/>
      <c r="E13" s="3" t="s">
        <v>20</v>
      </c>
      <c r="F13" s="3" t="s">
        <v>21</v>
      </c>
      <c r="G13" s="32" t="s">
        <v>22</v>
      </c>
    </row>
    <row r="14" spans="1:8" x14ac:dyDescent="0.2">
      <c r="D14" s="2" t="s">
        <v>11</v>
      </c>
      <c r="E14" s="15">
        <v>0.1</v>
      </c>
      <c r="F14" s="15">
        <v>0.01</v>
      </c>
      <c r="G14" s="15">
        <f>0.05</f>
        <v>0.05</v>
      </c>
    </row>
    <row r="15" spans="1:8" x14ac:dyDescent="0.2">
      <c r="D15" s="1" t="s">
        <v>10</v>
      </c>
      <c r="E15" s="19">
        <f>F10*E14</f>
        <v>402000</v>
      </c>
      <c r="F15" s="19">
        <f>F10*F14</f>
        <v>40200</v>
      </c>
      <c r="G15" s="33">
        <f>G14*F10</f>
        <v>201000</v>
      </c>
    </row>
    <row r="25" spans="5:5" x14ac:dyDescent="0.2">
      <c r="E25" s="26"/>
    </row>
  </sheetData>
  <sheetProtection selectLockedCells="1" selectUnlockedCells="1"/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Stewart</dc:creator>
  <cp:lastModifiedBy>hana gilbert</cp:lastModifiedBy>
  <dcterms:created xsi:type="dcterms:W3CDTF">2017-01-03T23:09:32Z</dcterms:created>
  <dcterms:modified xsi:type="dcterms:W3CDTF">2019-07-23T15:54:10Z</dcterms:modified>
</cp:coreProperties>
</file>